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62" i="1" l="1"/>
  <c r="J195" i="1"/>
  <c r="H195" i="1"/>
  <c r="G195" i="1"/>
  <c r="J176" i="1"/>
  <c r="I176" i="1"/>
  <c r="H176" i="1"/>
  <c r="J157" i="1"/>
  <c r="H157" i="1"/>
  <c r="G157" i="1"/>
  <c r="J138" i="1"/>
  <c r="I138" i="1"/>
  <c r="H138" i="1"/>
  <c r="J119" i="1"/>
  <c r="G119" i="1"/>
  <c r="G100" i="1"/>
  <c r="J100" i="1"/>
  <c r="I100" i="1"/>
  <c r="H100" i="1"/>
  <c r="J81" i="1"/>
  <c r="F81" i="1"/>
  <c r="I81" i="1"/>
  <c r="J62" i="1"/>
  <c r="I62" i="1"/>
  <c r="F62" i="1"/>
  <c r="J43" i="1"/>
  <c r="I43" i="1"/>
  <c r="G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I196" i="1"/>
  <c r="F196" i="1"/>
  <c r="J196" i="1"/>
  <c r="G196" i="1"/>
</calcChain>
</file>

<file path=xl/sharedStrings.xml><?xml version="1.0" encoding="utf-8"?>
<sst xmlns="http://schemas.openxmlformats.org/spreadsheetml/2006/main" count="497" uniqueCount="220">
  <si>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</si>
  <si>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</si>
  <si>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</si>
  <si>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</si>
  <si>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</si>
  <si>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</si>
  <si>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</si>
  <si>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</si>
  <si>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</si>
  <si>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</si>
  <si>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</si>
  <si>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</si>
  <si>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</si>
  <si>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</si>
  <si>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</si>
  <si>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</si>
  <si>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</si>
  <si>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</si>
  <si>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</si>
  <si>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</si>
  <si>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</si>
  <si>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</si>
  <si>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</si>
  <si>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</si>
  <si>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</si>
  <si>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</si>
  <si>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</si>
  <si>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</si>
  <si>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</si>
  <si>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</si>
  <si>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</si>
  <si>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</si>
  <si>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</si>
  <si>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</si>
  <si>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</si>
  <si>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школы</t>
  </si>
  <si>
    <t>Каша манная молочная с м/</t>
  </si>
  <si>
    <t>3 . 9 6</t>
  </si>
  <si>
    <t>2 7. 8 3</t>
  </si>
  <si>
    <t>1 6 1</t>
  </si>
  <si>
    <t>чай с сахаром</t>
  </si>
  <si>
    <t>0.2</t>
  </si>
  <si>
    <t>0.0</t>
  </si>
  <si>
    <t>хлеб пшеничный</t>
  </si>
  <si>
    <t>0.72</t>
  </si>
  <si>
    <t>43.5</t>
  </si>
  <si>
    <t>218.5</t>
  </si>
  <si>
    <t>салат из свежих огурцов</t>
  </si>
  <si>
    <t>0.46</t>
  </si>
  <si>
    <t>40.38</t>
  </si>
  <si>
    <t>1. 3 4</t>
  </si>
  <si>
    <t>3. 6 5</t>
  </si>
  <si>
    <t>4. 2 3</t>
  </si>
  <si>
    <t>6. 7 5</t>
  </si>
  <si>
    <t>суп картофельный с бобовыми</t>
  </si>
  <si>
    <t>1 5</t>
  </si>
  <si>
    <t xml:space="preserve">2 0 0 </t>
  </si>
  <si>
    <t>6. 8 9</t>
  </si>
  <si>
    <t>6. 7 2</t>
  </si>
  <si>
    <t xml:space="preserve">1 1 . 4 </t>
  </si>
  <si>
    <t>3 6. 2 4</t>
  </si>
  <si>
    <t>8 7</t>
  </si>
  <si>
    <t>птица отварная</t>
  </si>
  <si>
    <t>8. 3 2</t>
  </si>
  <si>
    <t>1 6</t>
  </si>
  <si>
    <t>1 6. 9</t>
  </si>
  <si>
    <t>1 7 9. 2</t>
  </si>
  <si>
    <t>5 3 6</t>
  </si>
  <si>
    <t>макаронные изделия отварные</t>
  </si>
  <si>
    <t>1 5 0</t>
  </si>
  <si>
    <t>5. 5 2</t>
  </si>
  <si>
    <t>4 .5 2</t>
  </si>
  <si>
    <t>2 6. 4</t>
  </si>
  <si>
    <t>1 6 8. 4</t>
  </si>
  <si>
    <t>сок фруктовый</t>
  </si>
  <si>
    <t>0.96</t>
  </si>
  <si>
    <t>каша рисовая молочная</t>
  </si>
  <si>
    <t>18.57</t>
  </si>
  <si>
    <t>146.8</t>
  </si>
  <si>
    <t>6 . 7 5</t>
  </si>
  <si>
    <t>0 . 7 2</t>
  </si>
  <si>
    <t>4 3 . 5</t>
  </si>
  <si>
    <t xml:space="preserve">2 1 8.  5 </t>
  </si>
  <si>
    <t>яблоко</t>
  </si>
  <si>
    <t>0. 8</t>
  </si>
  <si>
    <t>1 9 .6</t>
  </si>
  <si>
    <t>9 4</t>
  </si>
  <si>
    <t xml:space="preserve">4 .2 3 </t>
  </si>
  <si>
    <t>салат из свежих помидоров с луком</t>
  </si>
  <si>
    <t>0 . 6 8</t>
  </si>
  <si>
    <t>3 . 7 1</t>
  </si>
  <si>
    <t>2 . 8 3</t>
  </si>
  <si>
    <t>4 7. 4 6</t>
  </si>
  <si>
    <t>1 4</t>
  </si>
  <si>
    <t>борщ с капустой и картофелем</t>
  </si>
  <si>
    <t>1 . 4 5</t>
  </si>
  <si>
    <t xml:space="preserve"> 1 0 0 .2</t>
  </si>
  <si>
    <t>8 2. 0</t>
  </si>
  <si>
    <t>3. 9 3</t>
  </si>
  <si>
    <t>плов из птицы</t>
  </si>
  <si>
    <t>17.65</t>
  </si>
  <si>
    <t>14.58</t>
  </si>
  <si>
    <t>компот из смеси сухофруктов</t>
  </si>
  <si>
    <t>0.04</t>
  </si>
  <si>
    <t>24.76</t>
  </si>
  <si>
    <t>94.2</t>
  </si>
  <si>
    <t>каша молочная пшённая</t>
  </si>
  <si>
    <t>28.97</t>
  </si>
  <si>
    <t>2. 3 2</t>
  </si>
  <si>
    <t>0 . 72</t>
  </si>
  <si>
    <t>218.55</t>
  </si>
  <si>
    <t>вафли</t>
  </si>
  <si>
    <t>43.51</t>
  </si>
  <si>
    <t>салат из свежих помидоров и огурцов</t>
  </si>
  <si>
    <t>0.59</t>
  </si>
  <si>
    <t>44.55</t>
  </si>
  <si>
    <t>суп картофельный смакаронными изделиями</t>
  </si>
  <si>
    <t>2 15</t>
  </si>
  <si>
    <t>2 27</t>
  </si>
  <si>
    <t>13 71</t>
  </si>
  <si>
    <t>83.8</t>
  </si>
  <si>
    <t>тефтели мясные</t>
  </si>
  <si>
    <t>19.72</t>
  </si>
  <si>
    <t>17.89</t>
  </si>
  <si>
    <t>168.2</t>
  </si>
  <si>
    <t>гарнир гречневый</t>
  </si>
  <si>
    <t>35.84</t>
  </si>
  <si>
    <t>230.45</t>
  </si>
  <si>
    <t>биойогурт</t>
  </si>
  <si>
    <t>каша овсяная</t>
  </si>
  <si>
    <t>5 . 7 5</t>
  </si>
  <si>
    <t>5 . 2 1</t>
  </si>
  <si>
    <t>1 8 .8</t>
  </si>
  <si>
    <t xml:space="preserve">1 4 5.2 </t>
  </si>
  <si>
    <t>сыр порциями</t>
  </si>
  <si>
    <t>09 45</t>
  </si>
  <si>
    <t>05 8</t>
  </si>
  <si>
    <t>08 4</t>
  </si>
  <si>
    <t>72.8</t>
  </si>
  <si>
    <t>нарезка из свежего огурца</t>
  </si>
  <si>
    <t>суп рисовый с говядиной</t>
  </si>
  <si>
    <t>20.94</t>
  </si>
  <si>
    <t>20.34</t>
  </si>
  <si>
    <t>11 76</t>
  </si>
  <si>
    <t>рыба тушёная в томатном соусе</t>
  </si>
  <si>
    <t>13.87</t>
  </si>
  <si>
    <t>70.85</t>
  </si>
  <si>
    <t>гарнир рисовый</t>
  </si>
  <si>
    <t>40.07</t>
  </si>
  <si>
    <t>36.98</t>
  </si>
  <si>
    <t>0.8</t>
  </si>
  <si>
    <t>19.61</t>
  </si>
  <si>
    <t>суп молочный с макаронными изделиями</t>
  </si>
  <si>
    <t>70.46</t>
  </si>
  <si>
    <t>230.4</t>
  </si>
  <si>
    <t>какао с молоком</t>
  </si>
  <si>
    <t>2 .</t>
  </si>
  <si>
    <t>116.0</t>
  </si>
  <si>
    <t>апельсин</t>
  </si>
  <si>
    <t>0.4</t>
  </si>
  <si>
    <t>салат из капусты с морковью</t>
  </si>
  <si>
    <t>0.85</t>
  </si>
  <si>
    <t>52.44</t>
  </si>
  <si>
    <t>суп картофельный с крупой</t>
  </si>
  <si>
    <t>73.2</t>
  </si>
  <si>
    <t>котлета мясная</t>
  </si>
  <si>
    <t>4 52</t>
  </si>
  <si>
    <t>26 45</t>
  </si>
  <si>
    <t>168.45</t>
  </si>
  <si>
    <t>каша молочная манная</t>
  </si>
  <si>
    <t>30.96</t>
  </si>
  <si>
    <t>щи из свежей капусты с ккартофелем</t>
  </si>
  <si>
    <t>67.8</t>
  </si>
  <si>
    <t>гуляш</t>
  </si>
  <si>
    <t>16.92</t>
  </si>
  <si>
    <t>179.2</t>
  </si>
  <si>
    <t>пюре картофельное</t>
  </si>
  <si>
    <t>20.45</t>
  </si>
  <si>
    <t>137.25</t>
  </si>
  <si>
    <t>зефир</t>
  </si>
  <si>
    <t>0.16</t>
  </si>
  <si>
    <t>0.02</t>
  </si>
  <si>
    <t>15.96</t>
  </si>
  <si>
    <t>65.2</t>
  </si>
  <si>
    <t>27.83</t>
  </si>
  <si>
    <t>печенье</t>
  </si>
  <si>
    <t>0.23</t>
  </si>
  <si>
    <t>0.68</t>
  </si>
  <si>
    <t>47.46</t>
  </si>
  <si>
    <t>133.8</t>
  </si>
  <si>
    <t>16.88</t>
  </si>
  <si>
    <t>макаронные изделия отварные с овощами</t>
  </si>
  <si>
    <t>33.12</t>
  </si>
  <si>
    <t>како с молоком</t>
  </si>
  <si>
    <t>масло сливочное порциями</t>
  </si>
  <si>
    <t>0.1</t>
  </si>
  <si>
    <t>салат из свежих огурцов и помидоров</t>
  </si>
  <si>
    <t>44.52</t>
  </si>
  <si>
    <t>44.5</t>
  </si>
  <si>
    <t xml:space="preserve">15суп </t>
  </si>
  <si>
    <t>13.71</t>
  </si>
  <si>
    <t>плов с курицей</t>
  </si>
  <si>
    <t>35.69</t>
  </si>
  <si>
    <t>капуста тушёная</t>
  </si>
  <si>
    <t>34.52</t>
  </si>
  <si>
    <t>каша пшённая молочная</t>
  </si>
  <si>
    <t>18.84</t>
  </si>
  <si>
    <t>145.2</t>
  </si>
  <si>
    <t>нарезка из свежего помидора</t>
  </si>
  <si>
    <t>рассольник Петербургский</t>
  </si>
  <si>
    <t>13.27</t>
  </si>
  <si>
    <t>рыба припущенная с овощами</t>
  </si>
  <si>
    <t>0.81</t>
  </si>
  <si>
    <t>142.35</t>
  </si>
  <si>
    <t>снежок</t>
  </si>
  <si>
    <t>Хабеева В.М.</t>
  </si>
  <si>
    <t>банан</t>
  </si>
  <si>
    <t>0 . 6</t>
  </si>
  <si>
    <t>4 6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</si>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</sst>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E167" sqref="E16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/>
      <c r="D1" s="54"/>
      <c r="E1" s="54"/>
      <c r="F1" s="13" t="s">
        <v>16</v>
      </c>
      <c r="G1" s="2" t="s">
        <v>17</v>
      </c>
      <c r="H1" s="55" t="s">
        <v>35</v>
      </c>
      <c r="I1" s="55"/>
      <c r="J1" s="55"/>
      <c r="K1" s="55"/>
    </row>
    <row r="2" spans="1:11" ht="18" x14ac:dyDescent="0.2">
      <c r="A2" s="36" t="s">
        <v>6</v>
      </c>
      <c r="C2" s="2"/>
      <c r="G2" s="2" t="s">
        <v>18</v>
      </c>
      <c r="H2" s="55" t="s">
        <v>215</v>
      </c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6">
        <v>45536</v>
      </c>
      <c r="I3" s="57"/>
      <c r="J3" s="57"/>
      <c r="K3" s="57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.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160</v>
      </c>
      <c r="G6" s="48" t="s">
        <v>52</v>
      </c>
      <c r="H6" s="48" t="s">
        <v>37</v>
      </c>
      <c r="I6" s="41" t="s">
        <v>38</v>
      </c>
      <c r="J6" s="41" t="s">
        <v>39</v>
      </c>
      <c r="K6" s="42">
        <v>168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40</v>
      </c>
      <c r="F8" s="44">
        <v>200</v>
      </c>
      <c r="G8" s="44" t="s">
        <v>41</v>
      </c>
      <c r="H8" s="44" t="s">
        <v>42</v>
      </c>
      <c r="I8" s="44">
        <v>14</v>
      </c>
      <c r="J8" s="44">
        <v>28</v>
      </c>
      <c r="K8" s="45">
        <v>943</v>
      </c>
    </row>
    <row r="9" spans="1:11" ht="15" x14ac:dyDescent="0.25">
      <c r="A9" s="24"/>
      <c r="B9" s="16"/>
      <c r="C9" s="11"/>
      <c r="D9" s="7" t="s">
        <v>23</v>
      </c>
      <c r="E9" s="43" t="s">
        <v>43</v>
      </c>
      <c r="F9" s="44">
        <v>40</v>
      </c>
      <c r="G9" s="49" t="s">
        <v>53</v>
      </c>
      <c r="H9" s="44" t="s">
        <v>44</v>
      </c>
      <c r="I9" s="44" t="s">
        <v>45</v>
      </c>
      <c r="J9" s="44" t="s">
        <v>46</v>
      </c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400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14</v>
      </c>
      <c r="J13" s="20">
        <f t="shared" si="0"/>
        <v>28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47</v>
      </c>
      <c r="F14" s="44">
        <v>60</v>
      </c>
      <c r="G14" s="44" t="s">
        <v>48</v>
      </c>
      <c r="H14" s="49" t="s">
        <v>51</v>
      </c>
      <c r="I14" s="49" t="s">
        <v>50</v>
      </c>
      <c r="J14" s="44" t="s">
        <v>49</v>
      </c>
      <c r="K14" s="50" t="s">
        <v>55</v>
      </c>
    </row>
    <row r="15" spans="1:11" ht="15" x14ac:dyDescent="0.25">
      <c r="A15" s="24"/>
      <c r="B15" s="16"/>
      <c r="C15" s="11"/>
      <c r="D15" s="7" t="s">
        <v>27</v>
      </c>
      <c r="E15" s="43" t="s">
        <v>54</v>
      </c>
      <c r="F15" s="44" t="s">
        <v>56</v>
      </c>
      <c r="G15" s="44" t="s">
        <v>57</v>
      </c>
      <c r="H15" s="44" t="s">
        <v>58</v>
      </c>
      <c r="I15" s="44" t="s">
        <v>59</v>
      </c>
      <c r="J15" s="44" t="s">
        <v>60</v>
      </c>
      <c r="K15" s="45" t="s">
        <v>61</v>
      </c>
    </row>
    <row r="16" spans="1:11" ht="15" x14ac:dyDescent="0.25">
      <c r="A16" s="24"/>
      <c r="B16" s="16"/>
      <c r="C16" s="11"/>
      <c r="D16" s="7" t="s">
        <v>28</v>
      </c>
      <c r="E16" s="43" t="s">
        <v>62</v>
      </c>
      <c r="F16" s="44">
        <v>100</v>
      </c>
      <c r="G16" s="44" t="s">
        <v>63</v>
      </c>
      <c r="H16" s="44" t="s">
        <v>64</v>
      </c>
      <c r="I16" s="44" t="s">
        <v>65</v>
      </c>
      <c r="J16" s="44" t="s">
        <v>66</v>
      </c>
      <c r="K16" s="45" t="s">
        <v>67</v>
      </c>
    </row>
    <row r="17" spans="1:11" ht="15" x14ac:dyDescent="0.25">
      <c r="A17" s="24"/>
      <c r="B17" s="16"/>
      <c r="C17" s="11"/>
      <c r="D17" s="7" t="s">
        <v>29</v>
      </c>
      <c r="E17" s="43" t="s">
        <v>68</v>
      </c>
      <c r="F17" s="44" t="s">
        <v>69</v>
      </c>
      <c r="G17" s="44" t="s">
        <v>70</v>
      </c>
      <c r="H17" s="44" t="s">
        <v>71</v>
      </c>
      <c r="I17" s="44" t="s">
        <v>72</v>
      </c>
      <c r="J17" s="44" t="s">
        <v>73</v>
      </c>
      <c r="K17" s="45">
        <v>688</v>
      </c>
    </row>
    <row r="18" spans="1:11" ht="15" x14ac:dyDescent="0.25">
      <c r="A18" s="24"/>
      <c r="B18" s="16"/>
      <c r="C18" s="11"/>
      <c r="D18" s="7" t="s">
        <v>30</v>
      </c>
      <c r="E18" s="43" t="s">
        <v>74</v>
      </c>
      <c r="F18" s="44">
        <v>200</v>
      </c>
      <c r="G18" s="44" t="s">
        <v>41</v>
      </c>
      <c r="H18" s="44" t="s">
        <v>41</v>
      </c>
      <c r="I18" s="44">
        <v>22</v>
      </c>
      <c r="J18" s="44">
        <v>92</v>
      </c>
      <c r="K18" s="45"/>
    </row>
    <row r="19" spans="1:11" ht="15" x14ac:dyDescent="0.25">
      <c r="A19" s="24"/>
      <c r="B19" s="16"/>
      <c r="C19" s="11"/>
      <c r="D19" s="7" t="s">
        <v>31</v>
      </c>
      <c r="E19" s="43" t="s">
        <v>43</v>
      </c>
      <c r="F19" s="44">
        <v>60</v>
      </c>
      <c r="G19" s="51" t="s">
        <v>75</v>
      </c>
      <c r="H19" s="44" t="s">
        <v>75</v>
      </c>
      <c r="I19" s="44">
        <v>58</v>
      </c>
      <c r="J19" s="44">
        <v>282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420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80</v>
      </c>
      <c r="J23" s="20">
        <f t="shared" si="1"/>
        <v>374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8" t="s">
        <v>4</v>
      </c>
      <c r="D24" s="59"/>
      <c r="E24" s="32"/>
      <c r="F24" s="33">
        <f>F13+F23</f>
        <v>820</v>
      </c>
      <c r="G24" s="33">
        <f t="shared" ref="G24:J24" si="2">G13+G23</f>
        <v>0</v>
      </c>
      <c r="H24" s="33">
        <f t="shared" si="2"/>
        <v>0</v>
      </c>
      <c r="I24" s="33">
        <f t="shared" si="2"/>
        <v>94</v>
      </c>
      <c r="J24" s="33">
        <f t="shared" si="2"/>
        <v>402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76</v>
      </c>
      <c r="F25" s="41">
        <v>150</v>
      </c>
      <c r="G25" s="52">
        <v>17654</v>
      </c>
      <c r="H25" s="48" t="s">
        <v>87</v>
      </c>
      <c r="I25" s="41" t="s">
        <v>77</v>
      </c>
      <c r="J25" s="41" t="s">
        <v>78</v>
      </c>
      <c r="K25" s="42">
        <v>679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40</v>
      </c>
      <c r="F27" s="44">
        <v>200</v>
      </c>
      <c r="G27" s="44" t="s">
        <v>41</v>
      </c>
      <c r="H27" s="44">
        <v>0</v>
      </c>
      <c r="I27" s="44">
        <v>14</v>
      </c>
      <c r="J27" s="44">
        <v>286</v>
      </c>
      <c r="K27" s="45">
        <v>943</v>
      </c>
    </row>
    <row r="28" spans="1:11" ht="15" x14ac:dyDescent="0.25">
      <c r="A28" s="15"/>
      <c r="B28" s="16"/>
      <c r="C28" s="11"/>
      <c r="D28" s="7" t="s">
        <v>23</v>
      </c>
      <c r="E28" s="43" t="s">
        <v>43</v>
      </c>
      <c r="F28" s="44">
        <v>40</v>
      </c>
      <c r="G28" s="51" t="s">
        <v>79</v>
      </c>
      <c r="H28" s="44" t="s">
        <v>80</v>
      </c>
      <c r="I28" s="44" t="s">
        <v>81</v>
      </c>
      <c r="J28" s="44" t="s">
        <v>82</v>
      </c>
      <c r="K28" s="45"/>
    </row>
    <row r="29" spans="1:11" ht="15" x14ac:dyDescent="0.25">
      <c r="A29" s="15"/>
      <c r="B29" s="16"/>
      <c r="C29" s="11"/>
      <c r="D29" s="7" t="s">
        <v>24</v>
      </c>
      <c r="E29" s="43" t="s">
        <v>83</v>
      </c>
      <c r="F29" s="44">
        <v>200</v>
      </c>
      <c r="G29" s="44" t="s">
        <v>84</v>
      </c>
      <c r="H29" s="44" t="s">
        <v>84</v>
      </c>
      <c r="I29" s="44" t="s">
        <v>85</v>
      </c>
      <c r="J29" s="44" t="s">
        <v>86</v>
      </c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590</v>
      </c>
      <c r="G32" s="20">
        <f t="shared" ref="G32" si="3">SUM(G25:G31)</f>
        <v>17654</v>
      </c>
      <c r="H32" s="20">
        <f t="shared" ref="H32" si="4">SUM(H25:H31)</f>
        <v>0</v>
      </c>
      <c r="I32" s="20">
        <f t="shared" ref="I32" si="5">SUM(I25:I31)</f>
        <v>14</v>
      </c>
      <c r="J32" s="20">
        <f t="shared" ref="J32" si="6">SUM(J25:J31)</f>
        <v>286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88</v>
      </c>
      <c r="F33" s="44">
        <v>60</v>
      </c>
      <c r="G33" s="44" t="s">
        <v>89</v>
      </c>
      <c r="H33" s="44" t="s">
        <v>90</v>
      </c>
      <c r="I33" s="44" t="s">
        <v>91</v>
      </c>
      <c r="J33" s="44" t="s">
        <v>92</v>
      </c>
      <c r="K33" s="45" t="s">
        <v>93</v>
      </c>
    </row>
    <row r="34" spans="1:11" ht="25.5" x14ac:dyDescent="0.25">
      <c r="A34" s="15"/>
      <c r="B34" s="16"/>
      <c r="C34" s="11"/>
      <c r="D34" s="7" t="s">
        <v>27</v>
      </c>
      <c r="E34" s="43" t="s">
        <v>94</v>
      </c>
      <c r="F34" s="44">
        <v>200</v>
      </c>
      <c r="G34" s="44" t="s">
        <v>95</v>
      </c>
      <c r="H34" s="49" t="s">
        <v>98</v>
      </c>
      <c r="I34" s="44" t="s">
        <v>96</v>
      </c>
      <c r="J34" s="44" t="s">
        <v>97</v>
      </c>
      <c r="K34" s="45">
        <v>170</v>
      </c>
    </row>
    <row r="35" spans="1:11" ht="15" x14ac:dyDescent="0.25">
      <c r="A35" s="15"/>
      <c r="B35" s="16"/>
      <c r="C35" s="11"/>
      <c r="D35" s="7" t="s">
        <v>28</v>
      </c>
      <c r="E35" s="43" t="s">
        <v>99</v>
      </c>
      <c r="F35" s="44">
        <v>150</v>
      </c>
      <c r="G35" s="44" t="s">
        <v>100</v>
      </c>
      <c r="H35" s="44" t="s">
        <v>101</v>
      </c>
      <c r="I35" s="51">
        <v>45081</v>
      </c>
      <c r="J35" s="44">
        <v>221</v>
      </c>
      <c r="K35" s="45">
        <v>301</v>
      </c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 t="s">
        <v>102</v>
      </c>
      <c r="F37" s="44">
        <v>200</v>
      </c>
      <c r="G37" s="44" t="s">
        <v>103</v>
      </c>
      <c r="H37" s="44" t="s">
        <v>42</v>
      </c>
      <c r="I37" s="44" t="s">
        <v>104</v>
      </c>
      <c r="J37" s="44" t="s">
        <v>105</v>
      </c>
      <c r="K37" s="45">
        <v>868</v>
      </c>
    </row>
    <row r="38" spans="1:11" ht="15" x14ac:dyDescent="0.25">
      <c r="A38" s="15"/>
      <c r="B38" s="16"/>
      <c r="C38" s="11"/>
      <c r="D38" s="7" t="s">
        <v>31</v>
      </c>
      <c r="E38" s="43" t="s">
        <v>43</v>
      </c>
      <c r="F38" s="44">
        <v>60</v>
      </c>
      <c r="G38" s="51">
        <v>45055</v>
      </c>
      <c r="H38" s="44" t="s">
        <v>75</v>
      </c>
      <c r="I38" s="44">
        <v>58</v>
      </c>
      <c r="J38" s="44">
        <v>282</v>
      </c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 t="s">
        <v>216</v>
      </c>
      <c r="F40" s="44">
        <v>200</v>
      </c>
      <c r="G40" s="44">
        <v>178</v>
      </c>
      <c r="H40" s="51">
        <v>45690</v>
      </c>
      <c r="I40" s="44" t="s">
        <v>217</v>
      </c>
      <c r="J40" s="44" t="s">
        <v>218</v>
      </c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870</v>
      </c>
      <c r="G42" s="20">
        <f t="shared" ref="G42" si="7">SUM(G33:G41)</f>
        <v>45233</v>
      </c>
      <c r="H42" s="20">
        <f t="shared" ref="H42" si="8">SUM(H33:H41)</f>
        <v>45690</v>
      </c>
      <c r="I42" s="20">
        <f t="shared" ref="I42" si="9">SUM(I33:I41)</f>
        <v>45139</v>
      </c>
      <c r="J42" s="20">
        <f t="shared" ref="J42" si="10">SUM(J33:J41)</f>
        <v>503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8" t="s">
        <v>4</v>
      </c>
      <c r="D43" s="59"/>
      <c r="E43" s="32"/>
      <c r="F43" s="33">
        <f>F32+F42</f>
        <v>1460</v>
      </c>
      <c r="G43" s="33">
        <f t="shared" ref="G43" si="11">G32+G42</f>
        <v>62887</v>
      </c>
      <c r="H43" s="33">
        <f t="shared" ref="H43" si="12">H32+H42</f>
        <v>45690</v>
      </c>
      <c r="I43" s="33">
        <f t="shared" ref="I43" si="13">I32+I42</f>
        <v>45153</v>
      </c>
      <c r="J43" s="33">
        <f t="shared" ref="J43" si="14">J32+J42</f>
        <v>789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106</v>
      </c>
      <c r="F44" s="41">
        <v>160</v>
      </c>
      <c r="G44" s="48" t="s">
        <v>108</v>
      </c>
      <c r="H44" s="48" t="s">
        <v>37</v>
      </c>
      <c r="I44" s="41" t="s">
        <v>107</v>
      </c>
      <c r="J44" s="41">
        <v>161</v>
      </c>
      <c r="K44" s="42">
        <v>168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40</v>
      </c>
      <c r="F46" s="44">
        <v>200</v>
      </c>
      <c r="G46" s="44" t="s">
        <v>41</v>
      </c>
      <c r="H46" s="44">
        <v>0</v>
      </c>
      <c r="I46" s="44">
        <v>14</v>
      </c>
      <c r="J46" s="44">
        <v>28</v>
      </c>
      <c r="K46" s="45">
        <v>943</v>
      </c>
    </row>
    <row r="47" spans="1:11" ht="15" x14ac:dyDescent="0.25">
      <c r="A47" s="24"/>
      <c r="B47" s="16"/>
      <c r="C47" s="11"/>
      <c r="D47" s="7" t="s">
        <v>23</v>
      </c>
      <c r="E47" s="43" t="s">
        <v>43</v>
      </c>
      <c r="F47" s="44">
        <v>40</v>
      </c>
      <c r="G47" s="44" t="s">
        <v>53</v>
      </c>
      <c r="H47" s="44" t="s">
        <v>109</v>
      </c>
      <c r="I47" s="44" t="s">
        <v>81</v>
      </c>
      <c r="J47" s="44" t="s">
        <v>110</v>
      </c>
      <c r="K47" s="45"/>
    </row>
    <row r="48" spans="1:11" ht="15" x14ac:dyDescent="0.25">
      <c r="A48" s="24"/>
      <c r="B48" s="16"/>
      <c r="C48" s="11"/>
      <c r="D48" s="7" t="s">
        <v>24</v>
      </c>
      <c r="E48" s="43" t="s">
        <v>111</v>
      </c>
      <c r="F48" s="44">
        <v>15</v>
      </c>
      <c r="G48" s="51">
        <v>44958</v>
      </c>
      <c r="H48" s="51">
        <v>44928</v>
      </c>
      <c r="I48" s="49">
        <v>16528</v>
      </c>
      <c r="J48" s="44" t="s">
        <v>112</v>
      </c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415</v>
      </c>
      <c r="G51" s="20">
        <f t="shared" ref="G51" si="15">SUM(G44:G50)</f>
        <v>44958</v>
      </c>
      <c r="H51" s="20">
        <f t="shared" ref="H51" si="16">SUM(H44:H50)</f>
        <v>44928</v>
      </c>
      <c r="I51" s="20">
        <f t="shared" ref="I51" si="17">SUM(I44:I50)</f>
        <v>16542</v>
      </c>
      <c r="J51" s="20">
        <f t="shared" ref="J51" si="18">SUM(J44:J50)</f>
        <v>189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113</v>
      </c>
      <c r="F52" s="44">
        <v>60</v>
      </c>
      <c r="G52" s="44" t="s">
        <v>114</v>
      </c>
      <c r="H52" s="49">
        <v>25263</v>
      </c>
      <c r="I52" s="49">
        <v>45323</v>
      </c>
      <c r="J52" s="44" t="s">
        <v>115</v>
      </c>
      <c r="K52" s="45">
        <v>15</v>
      </c>
    </row>
    <row r="53" spans="1:11" ht="15" x14ac:dyDescent="0.25">
      <c r="A53" s="24"/>
      <c r="B53" s="16"/>
      <c r="C53" s="11"/>
      <c r="D53" s="7" t="s">
        <v>27</v>
      </c>
      <c r="E53" s="43" t="s">
        <v>116</v>
      </c>
      <c r="F53" s="44">
        <v>200</v>
      </c>
      <c r="G53" s="44" t="s">
        <v>117</v>
      </c>
      <c r="H53" s="44" t="s">
        <v>118</v>
      </c>
      <c r="I53" s="44" t="s">
        <v>119</v>
      </c>
      <c r="J53" s="44" t="s">
        <v>120</v>
      </c>
      <c r="K53" s="45">
        <v>208</v>
      </c>
    </row>
    <row r="54" spans="1:11" ht="15" x14ac:dyDescent="0.25">
      <c r="A54" s="24"/>
      <c r="B54" s="16"/>
      <c r="C54" s="11"/>
      <c r="D54" s="7" t="s">
        <v>28</v>
      </c>
      <c r="E54" s="43" t="s">
        <v>121</v>
      </c>
      <c r="F54" s="44">
        <v>100</v>
      </c>
      <c r="G54" s="44" t="s">
        <v>122</v>
      </c>
      <c r="H54" s="44" t="s">
        <v>123</v>
      </c>
      <c r="I54" s="49">
        <v>27851</v>
      </c>
      <c r="J54" s="44" t="s">
        <v>124</v>
      </c>
      <c r="K54" s="45">
        <v>591</v>
      </c>
    </row>
    <row r="55" spans="1:11" ht="15" x14ac:dyDescent="0.25">
      <c r="A55" s="24"/>
      <c r="B55" s="16"/>
      <c r="C55" s="11"/>
      <c r="D55" s="7" t="s">
        <v>29</v>
      </c>
      <c r="E55" s="43" t="s">
        <v>125</v>
      </c>
      <c r="F55" s="44">
        <v>150</v>
      </c>
      <c r="G55" s="49">
        <v>46</v>
      </c>
      <c r="H55" s="49">
        <v>87</v>
      </c>
      <c r="I55" s="44" t="s">
        <v>126</v>
      </c>
      <c r="J55" s="44" t="s">
        <v>127</v>
      </c>
      <c r="K55" s="45">
        <v>679</v>
      </c>
    </row>
    <row r="56" spans="1:11" ht="15" x14ac:dyDescent="0.25">
      <c r="A56" s="24"/>
      <c r="B56" s="16"/>
      <c r="C56" s="11"/>
      <c r="D56" s="7" t="s">
        <v>30</v>
      </c>
      <c r="E56" s="43" t="s">
        <v>40</v>
      </c>
      <c r="F56" s="44">
        <v>200</v>
      </c>
      <c r="G56" s="44">
        <v>2</v>
      </c>
      <c r="H56" s="44">
        <v>0</v>
      </c>
      <c r="I56" s="44">
        <v>14</v>
      </c>
      <c r="J56" s="44">
        <v>28</v>
      </c>
      <c r="K56" s="45">
        <v>943</v>
      </c>
    </row>
    <row r="57" spans="1:11" ht="15" x14ac:dyDescent="0.25">
      <c r="A57" s="24"/>
      <c r="B57" s="16"/>
      <c r="C57" s="11"/>
      <c r="D57" s="7" t="s">
        <v>31</v>
      </c>
      <c r="E57" s="43" t="s">
        <v>43</v>
      </c>
      <c r="F57" s="44">
        <v>60</v>
      </c>
      <c r="G57" s="51" t="s">
        <v>135</v>
      </c>
      <c r="H57" s="44" t="s">
        <v>75</v>
      </c>
      <c r="I57" s="44">
        <v>58</v>
      </c>
      <c r="J57" s="44">
        <v>282</v>
      </c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 t="s">
        <v>128</v>
      </c>
      <c r="F59" s="44">
        <v>150</v>
      </c>
      <c r="G59" s="51" t="s">
        <v>136</v>
      </c>
      <c r="H59" s="44">
        <v>5</v>
      </c>
      <c r="I59" s="51" t="s">
        <v>137</v>
      </c>
      <c r="J59" s="44">
        <v>108</v>
      </c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920</v>
      </c>
      <c r="G61" s="20">
        <f t="shared" ref="G61" si="19">SUM(G52:G60)</f>
        <v>48</v>
      </c>
      <c r="H61" s="20">
        <f t="shared" ref="H61" si="20">SUM(H52:H60)</f>
        <v>25355</v>
      </c>
      <c r="I61" s="20">
        <f t="shared" ref="I61" si="21">SUM(I52:I60)</f>
        <v>73246</v>
      </c>
      <c r="J61" s="20">
        <f t="shared" ref="J61" si="22">SUM(J52:J60)</f>
        <v>418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8" t="s">
        <v>4</v>
      </c>
      <c r="D62" s="59"/>
      <c r="E62" s="32"/>
      <c r="F62" s="33">
        <f>F51+F61</f>
        <v>1335</v>
      </c>
      <c r="G62" s="33">
        <f t="shared" ref="G62" si="23">G51+G61</f>
        <v>45006</v>
      </c>
      <c r="H62" s="33">
        <f t="shared" ref="H62" si="24">H51+H61</f>
        <v>70283</v>
      </c>
      <c r="I62" s="33">
        <f t="shared" ref="I62" si="25">I51+I61</f>
        <v>89788</v>
      </c>
      <c r="J62" s="33">
        <f t="shared" ref="J62" si="26">J51+J61</f>
        <v>607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129</v>
      </c>
      <c r="F63" s="41">
        <v>200</v>
      </c>
      <c r="G63" s="41" t="s">
        <v>130</v>
      </c>
      <c r="H63" s="41" t="s">
        <v>131</v>
      </c>
      <c r="I63" s="41" t="s">
        <v>132</v>
      </c>
      <c r="J63" s="41" t="s">
        <v>133</v>
      </c>
      <c r="K63" s="42">
        <v>93</v>
      </c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40</v>
      </c>
      <c r="F65" s="44">
        <v>200</v>
      </c>
      <c r="G65" s="44" t="s">
        <v>41</v>
      </c>
      <c r="H65" s="44">
        <v>0</v>
      </c>
      <c r="I65" s="44">
        <v>14</v>
      </c>
      <c r="J65" s="44">
        <v>28</v>
      </c>
      <c r="K65" s="45">
        <v>943</v>
      </c>
    </row>
    <row r="66" spans="1:11" ht="15" x14ac:dyDescent="0.25">
      <c r="A66" s="24"/>
      <c r="B66" s="16"/>
      <c r="C66" s="11"/>
      <c r="D66" s="7" t="s">
        <v>23</v>
      </c>
      <c r="E66" s="43" t="s">
        <v>43</v>
      </c>
      <c r="F66" s="44">
        <v>40</v>
      </c>
      <c r="G66" s="49" t="s">
        <v>79</v>
      </c>
      <c r="H66" s="44" t="s">
        <v>44</v>
      </c>
      <c r="I66" s="44" t="s">
        <v>45</v>
      </c>
      <c r="J66" s="44" t="s">
        <v>110</v>
      </c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 t="s">
        <v>134</v>
      </c>
      <c r="F68" s="44">
        <v>20</v>
      </c>
      <c r="G68" s="49">
        <v>23468</v>
      </c>
      <c r="H68" s="51">
        <v>45174</v>
      </c>
      <c r="I68" s="44">
        <v>0</v>
      </c>
      <c r="J68" s="44" t="s">
        <v>138</v>
      </c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460</v>
      </c>
      <c r="G70" s="20">
        <f t="shared" ref="G70" si="27">SUM(G63:G69)</f>
        <v>23468</v>
      </c>
      <c r="H70" s="20">
        <f t="shared" ref="H70" si="28">SUM(H63:H69)</f>
        <v>45174</v>
      </c>
      <c r="I70" s="20">
        <f t="shared" ref="I70" si="29">SUM(I63:I69)</f>
        <v>14</v>
      </c>
      <c r="J70" s="20">
        <f t="shared" ref="J70" si="30">SUM(J63:J69)</f>
        <v>28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139</v>
      </c>
      <c r="F71" s="44">
        <v>60</v>
      </c>
      <c r="G71" s="44" t="s">
        <v>48</v>
      </c>
      <c r="H71" s="49">
        <v>23802</v>
      </c>
      <c r="I71" s="49">
        <v>15707</v>
      </c>
      <c r="J71" s="44" t="s">
        <v>49</v>
      </c>
      <c r="K71" s="45">
        <v>13</v>
      </c>
    </row>
    <row r="72" spans="1:11" ht="15" x14ac:dyDescent="0.25">
      <c r="A72" s="24"/>
      <c r="B72" s="16"/>
      <c r="C72" s="11"/>
      <c r="D72" s="7" t="s">
        <v>27</v>
      </c>
      <c r="E72" s="43" t="s">
        <v>140</v>
      </c>
      <c r="F72" s="44">
        <v>200</v>
      </c>
      <c r="G72" s="49" t="s">
        <v>141</v>
      </c>
      <c r="H72" s="49" t="s">
        <v>142</v>
      </c>
      <c r="I72" s="49">
        <v>15980</v>
      </c>
      <c r="J72" s="44" t="s">
        <v>143</v>
      </c>
      <c r="K72" s="45">
        <v>204</v>
      </c>
    </row>
    <row r="73" spans="1:11" ht="15" x14ac:dyDescent="0.25">
      <c r="A73" s="24"/>
      <c r="B73" s="16"/>
      <c r="C73" s="11"/>
      <c r="D73" s="7" t="s">
        <v>28</v>
      </c>
      <c r="E73" s="43" t="s">
        <v>144</v>
      </c>
      <c r="F73" s="44">
        <v>100</v>
      </c>
      <c r="G73" s="44" t="s">
        <v>145</v>
      </c>
      <c r="H73" s="44" t="s">
        <v>146</v>
      </c>
      <c r="I73" s="49">
        <v>19511</v>
      </c>
      <c r="J73" s="44">
        <v>150</v>
      </c>
      <c r="K73" s="45">
        <v>486</v>
      </c>
    </row>
    <row r="74" spans="1:11" ht="15" x14ac:dyDescent="0.25">
      <c r="A74" s="24"/>
      <c r="B74" s="16"/>
      <c r="C74" s="11"/>
      <c r="D74" s="7" t="s">
        <v>29</v>
      </c>
      <c r="E74" s="43" t="s">
        <v>147</v>
      </c>
      <c r="F74" s="44">
        <v>150</v>
      </c>
      <c r="G74" s="51">
        <v>45199</v>
      </c>
      <c r="H74" s="44" t="s">
        <v>148</v>
      </c>
      <c r="I74" s="44" t="s">
        <v>149</v>
      </c>
      <c r="J74" s="44">
        <v>197</v>
      </c>
      <c r="K74" s="45">
        <v>168</v>
      </c>
    </row>
    <row r="75" spans="1:11" ht="15" x14ac:dyDescent="0.25">
      <c r="A75" s="24"/>
      <c r="B75" s="16"/>
      <c r="C75" s="11"/>
      <c r="D75" s="7" t="s">
        <v>30</v>
      </c>
      <c r="E75" s="43" t="s">
        <v>74</v>
      </c>
      <c r="F75" s="44">
        <v>200</v>
      </c>
      <c r="G75" s="44" t="s">
        <v>41</v>
      </c>
      <c r="H75" s="44" t="s">
        <v>41</v>
      </c>
      <c r="I75" s="44">
        <v>22</v>
      </c>
      <c r="J75" s="44">
        <v>92</v>
      </c>
      <c r="K75" s="45"/>
    </row>
    <row r="76" spans="1:11" ht="15" x14ac:dyDescent="0.25">
      <c r="A76" s="24"/>
      <c r="B76" s="16"/>
      <c r="C76" s="11"/>
      <c r="D76" s="7" t="s">
        <v>31</v>
      </c>
      <c r="E76" s="43" t="s">
        <v>43</v>
      </c>
      <c r="F76" s="44">
        <v>60</v>
      </c>
      <c r="G76" s="51">
        <v>20333</v>
      </c>
      <c r="H76" s="44" t="s">
        <v>75</v>
      </c>
      <c r="I76" s="44">
        <v>58</v>
      </c>
      <c r="J76" s="44">
        <v>282</v>
      </c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 t="s">
        <v>83</v>
      </c>
      <c r="F78" s="44">
        <v>200</v>
      </c>
      <c r="G78" s="44" t="s">
        <v>150</v>
      </c>
      <c r="H78" s="44" t="s">
        <v>150</v>
      </c>
      <c r="I78" s="51" t="s">
        <v>151</v>
      </c>
      <c r="J78" s="44">
        <v>94</v>
      </c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970</v>
      </c>
      <c r="G80" s="20">
        <f t="shared" ref="G80" si="31">SUM(G71:G79)</f>
        <v>65532</v>
      </c>
      <c r="H80" s="20">
        <f t="shared" ref="H80" si="32">SUM(H71:H79)</f>
        <v>23802</v>
      </c>
      <c r="I80" s="20">
        <f t="shared" ref="I80" si="33">SUM(I71:I79)</f>
        <v>51278</v>
      </c>
      <c r="J80" s="20">
        <f t="shared" ref="J80" si="34">SUM(J71:J79)</f>
        <v>815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8" t="s">
        <v>4</v>
      </c>
      <c r="D81" s="59"/>
      <c r="E81" s="32"/>
      <c r="F81" s="33">
        <f>F70+F80</f>
        <v>1430</v>
      </c>
      <c r="G81" s="33">
        <f t="shared" ref="G81" si="35">G70+G80</f>
        <v>89000</v>
      </c>
      <c r="H81" s="33">
        <f t="shared" ref="H81" si="36">H70+H80</f>
        <v>68976</v>
      </c>
      <c r="I81" s="33">
        <f t="shared" ref="I81" si="37">I70+I80</f>
        <v>51292</v>
      </c>
      <c r="J81" s="33">
        <f t="shared" ref="J81" si="38">J70+J80</f>
        <v>843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152</v>
      </c>
      <c r="F82" s="41">
        <v>200</v>
      </c>
      <c r="G82" s="41" t="s">
        <v>153</v>
      </c>
      <c r="H82" s="48">
        <v>22402</v>
      </c>
      <c r="I82" s="41" t="s">
        <v>126</v>
      </c>
      <c r="J82" s="41" t="s">
        <v>154</v>
      </c>
      <c r="K82" s="42">
        <v>679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155</v>
      </c>
      <c r="F84" s="44">
        <v>200</v>
      </c>
      <c r="G84" s="44" t="s">
        <v>156</v>
      </c>
      <c r="H84" s="51">
        <v>45038</v>
      </c>
      <c r="I84" s="44" t="s">
        <v>157</v>
      </c>
      <c r="J84" s="44">
        <v>34</v>
      </c>
      <c r="K84" s="45">
        <v>951</v>
      </c>
    </row>
    <row r="85" spans="1:11" ht="15" x14ac:dyDescent="0.25">
      <c r="A85" s="24"/>
      <c r="B85" s="16"/>
      <c r="C85" s="11"/>
      <c r="D85" s="7" t="s">
        <v>23</v>
      </c>
      <c r="E85" s="43" t="s">
        <v>43</v>
      </c>
      <c r="F85" s="44">
        <v>40</v>
      </c>
      <c r="G85" s="49">
        <v>27546</v>
      </c>
      <c r="H85" s="44" t="s">
        <v>44</v>
      </c>
      <c r="I85" s="44" t="s">
        <v>45</v>
      </c>
      <c r="J85" s="44" t="s">
        <v>110</v>
      </c>
      <c r="K85" s="45"/>
    </row>
    <row r="86" spans="1:11" ht="15" x14ac:dyDescent="0.25">
      <c r="A86" s="24"/>
      <c r="B86" s="16"/>
      <c r="C86" s="11"/>
      <c r="D86" s="7" t="s">
        <v>24</v>
      </c>
      <c r="E86" s="43" t="s">
        <v>158</v>
      </c>
      <c r="F86" s="44">
        <v>200</v>
      </c>
      <c r="G86" s="51">
        <v>45139</v>
      </c>
      <c r="H86" s="51" t="s">
        <v>159</v>
      </c>
      <c r="I86" s="51">
        <v>44973</v>
      </c>
      <c r="J86" s="44">
        <v>86</v>
      </c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640</v>
      </c>
      <c r="G89" s="20">
        <f t="shared" ref="G89" si="39">SUM(G82:G88)</f>
        <v>72685</v>
      </c>
      <c r="H89" s="20">
        <f t="shared" ref="H89" si="40">SUM(H82:H88)</f>
        <v>67440</v>
      </c>
      <c r="I89" s="20">
        <f t="shared" ref="I89" si="41">SUM(I82:I88)</f>
        <v>44973</v>
      </c>
      <c r="J89" s="20">
        <f t="shared" ref="J89" si="42">SUM(J82:J88)</f>
        <v>120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160</v>
      </c>
      <c r="F90" s="44">
        <v>60</v>
      </c>
      <c r="G90" s="44" t="s">
        <v>161</v>
      </c>
      <c r="H90" s="51">
        <v>45049</v>
      </c>
      <c r="I90" s="49">
        <v>15097</v>
      </c>
      <c r="J90" s="44" t="s">
        <v>162</v>
      </c>
      <c r="K90" s="45">
        <v>43</v>
      </c>
    </row>
    <row r="91" spans="1:11" ht="15" x14ac:dyDescent="0.25">
      <c r="A91" s="24"/>
      <c r="B91" s="16"/>
      <c r="C91" s="11"/>
      <c r="D91" s="7" t="s">
        <v>27</v>
      </c>
      <c r="E91" s="43" t="s">
        <v>163</v>
      </c>
      <c r="F91" s="44">
        <v>200</v>
      </c>
      <c r="G91" s="49">
        <v>43132</v>
      </c>
      <c r="H91" s="49">
        <v>46419</v>
      </c>
      <c r="I91" s="49">
        <v>16011</v>
      </c>
      <c r="J91" s="44" t="s">
        <v>164</v>
      </c>
      <c r="K91" s="45">
        <v>204</v>
      </c>
    </row>
    <row r="92" spans="1:11" ht="15" x14ac:dyDescent="0.25">
      <c r="A92" s="24"/>
      <c r="B92" s="16"/>
      <c r="C92" s="11"/>
      <c r="D92" s="7" t="s">
        <v>28</v>
      </c>
      <c r="E92" s="43" t="s">
        <v>165</v>
      </c>
      <c r="F92" s="44">
        <v>100</v>
      </c>
      <c r="G92" s="49">
        <v>16407</v>
      </c>
      <c r="H92" s="49">
        <v>12663</v>
      </c>
      <c r="I92" s="49">
        <v>20790</v>
      </c>
      <c r="J92" s="44">
        <v>183</v>
      </c>
      <c r="K92" s="45">
        <v>608</v>
      </c>
    </row>
    <row r="93" spans="1:11" ht="15" x14ac:dyDescent="0.25">
      <c r="A93" s="24"/>
      <c r="B93" s="16"/>
      <c r="C93" s="11"/>
      <c r="D93" s="7" t="s">
        <v>29</v>
      </c>
      <c r="E93" s="43" t="s">
        <v>68</v>
      </c>
      <c r="F93" s="44">
        <v>150</v>
      </c>
      <c r="G93" s="49">
        <v>19115</v>
      </c>
      <c r="H93" s="44" t="s">
        <v>166</v>
      </c>
      <c r="I93" s="44" t="s">
        <v>167</v>
      </c>
      <c r="J93" s="44" t="s">
        <v>168</v>
      </c>
      <c r="K93" s="45">
        <v>688</v>
      </c>
    </row>
    <row r="94" spans="1:11" ht="15" x14ac:dyDescent="0.25">
      <c r="A94" s="24"/>
      <c r="B94" s="16"/>
      <c r="C94" s="11"/>
      <c r="D94" s="7" t="s">
        <v>30</v>
      </c>
      <c r="E94" s="43" t="s">
        <v>102</v>
      </c>
      <c r="F94" s="44">
        <v>200</v>
      </c>
      <c r="G94" s="44" t="s">
        <v>103</v>
      </c>
      <c r="H94" s="44">
        <v>0</v>
      </c>
      <c r="I94" s="44" t="s">
        <v>104</v>
      </c>
      <c r="J94" s="44" t="s">
        <v>105</v>
      </c>
      <c r="K94" s="45">
        <v>868</v>
      </c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43">SUM(G90:G98)</f>
        <v>78654</v>
      </c>
      <c r="H99" s="20">
        <f t="shared" ref="H99" si="44">SUM(H90:H98)</f>
        <v>104131</v>
      </c>
      <c r="I99" s="20">
        <f t="shared" ref="I99" si="45">SUM(I90:I98)</f>
        <v>51898</v>
      </c>
      <c r="J99" s="20">
        <f t="shared" ref="J99" si="46">SUM(J90:J98)</f>
        <v>183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8" t="s">
        <v>4</v>
      </c>
      <c r="D100" s="59"/>
      <c r="E100" s="32"/>
      <c r="F100" s="33">
        <f>F89+F99</f>
        <v>1350</v>
      </c>
      <c r="G100" s="33">
        <f t="shared" ref="G100" si="47">G89+G99</f>
        <v>151339</v>
      </c>
      <c r="H100" s="33">
        <f t="shared" ref="H100" si="48">H89+H99</f>
        <v>171571</v>
      </c>
      <c r="I100" s="33">
        <f t="shared" ref="I100" si="49">I89+I99</f>
        <v>96871</v>
      </c>
      <c r="J100" s="33">
        <f t="shared" ref="J100" si="50">J89+J99</f>
        <v>303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169</v>
      </c>
      <c r="F101" s="41">
        <v>160</v>
      </c>
      <c r="G101" s="41" t="s">
        <v>108</v>
      </c>
      <c r="H101" s="48" t="s">
        <v>170</v>
      </c>
      <c r="I101" s="41" t="s">
        <v>107</v>
      </c>
      <c r="J101" s="41">
        <v>161</v>
      </c>
      <c r="K101" s="42">
        <v>168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40</v>
      </c>
      <c r="F103" s="44">
        <v>200</v>
      </c>
      <c r="G103" s="44" t="s">
        <v>41</v>
      </c>
      <c r="H103" s="44">
        <v>0</v>
      </c>
      <c r="I103" s="44">
        <v>14</v>
      </c>
      <c r="J103" s="44">
        <v>28</v>
      </c>
      <c r="K103" s="45">
        <v>943</v>
      </c>
    </row>
    <row r="104" spans="1:11" ht="15" x14ac:dyDescent="0.25">
      <c r="A104" s="24"/>
      <c r="B104" s="16"/>
      <c r="C104" s="11"/>
      <c r="D104" s="7" t="s">
        <v>23</v>
      </c>
      <c r="E104" s="43" t="s">
        <v>43</v>
      </c>
      <c r="F104" s="44">
        <v>60</v>
      </c>
      <c r="G104" s="44">
        <v>675</v>
      </c>
      <c r="H104" s="44" t="s">
        <v>44</v>
      </c>
      <c r="I104" s="44" t="s">
        <v>45</v>
      </c>
      <c r="J104" s="44" t="s">
        <v>110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 t="s">
        <v>128</v>
      </c>
      <c r="F106" s="44">
        <v>150</v>
      </c>
      <c r="G106" s="44">
        <v>58</v>
      </c>
      <c r="H106" s="44">
        <v>5</v>
      </c>
      <c r="I106" s="44">
        <v>84</v>
      </c>
      <c r="J106" s="44">
        <v>108</v>
      </c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570</v>
      </c>
      <c r="G108" s="20">
        <f t="shared" ref="G108:J108" si="51">SUM(G101:G107)</f>
        <v>733</v>
      </c>
      <c r="H108" s="20">
        <f t="shared" si="51"/>
        <v>5</v>
      </c>
      <c r="I108" s="20">
        <f t="shared" si="51"/>
        <v>98</v>
      </c>
      <c r="J108" s="20">
        <f t="shared" si="51"/>
        <v>297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47</v>
      </c>
      <c r="F109" s="44">
        <v>60</v>
      </c>
      <c r="G109" s="44" t="s">
        <v>48</v>
      </c>
      <c r="H109" s="44">
        <v>365</v>
      </c>
      <c r="I109" s="44">
        <v>143</v>
      </c>
      <c r="J109" s="44" t="s">
        <v>49</v>
      </c>
      <c r="K109" s="45">
        <v>13</v>
      </c>
    </row>
    <row r="110" spans="1:11" ht="15" x14ac:dyDescent="0.25">
      <c r="A110" s="24"/>
      <c r="B110" s="16"/>
      <c r="C110" s="11"/>
      <c r="D110" s="7" t="s">
        <v>27</v>
      </c>
      <c r="E110" s="43" t="s">
        <v>171</v>
      </c>
      <c r="F110" s="44">
        <v>200</v>
      </c>
      <c r="G110" s="44">
        <v>14</v>
      </c>
      <c r="H110" s="44">
        <v>391</v>
      </c>
      <c r="I110" s="44">
        <v>696</v>
      </c>
      <c r="J110" s="44" t="s">
        <v>172</v>
      </c>
      <c r="K110" s="45">
        <v>187</v>
      </c>
    </row>
    <row r="111" spans="1:11" ht="15" x14ac:dyDescent="0.25">
      <c r="A111" s="24"/>
      <c r="B111" s="16"/>
      <c r="C111" s="11"/>
      <c r="D111" s="7" t="s">
        <v>28</v>
      </c>
      <c r="E111" s="43" t="s">
        <v>173</v>
      </c>
      <c r="F111" s="44">
        <v>100</v>
      </c>
      <c r="G111" s="44">
        <v>832</v>
      </c>
      <c r="H111" s="44">
        <v>16</v>
      </c>
      <c r="I111" s="44" t="s">
        <v>174</v>
      </c>
      <c r="J111" s="44" t="s">
        <v>175</v>
      </c>
      <c r="K111" s="45">
        <v>536</v>
      </c>
    </row>
    <row r="112" spans="1:11" ht="15" x14ac:dyDescent="0.25">
      <c r="A112" s="24"/>
      <c r="B112" s="16"/>
      <c r="C112" s="11"/>
      <c r="D112" s="7" t="s">
        <v>29</v>
      </c>
      <c r="E112" s="43" t="s">
        <v>176</v>
      </c>
      <c r="F112" s="44">
        <v>150</v>
      </c>
      <c r="G112" s="44">
        <v>36</v>
      </c>
      <c r="H112" s="44">
        <v>408</v>
      </c>
      <c r="I112" s="44" t="s">
        <v>177</v>
      </c>
      <c r="J112" s="44" t="s">
        <v>178</v>
      </c>
      <c r="K112" s="45">
        <v>694</v>
      </c>
    </row>
    <row r="113" spans="1:11" ht="15" x14ac:dyDescent="0.25">
      <c r="A113" s="24"/>
      <c r="B113" s="16"/>
      <c r="C113" s="11"/>
      <c r="D113" s="7" t="s">
        <v>30</v>
      </c>
      <c r="E113" s="43" t="s">
        <v>40</v>
      </c>
      <c r="F113" s="44">
        <v>200</v>
      </c>
      <c r="G113" s="44" t="s">
        <v>41</v>
      </c>
      <c r="H113" s="44">
        <v>0</v>
      </c>
      <c r="I113" s="44">
        <v>14</v>
      </c>
      <c r="J113" s="44">
        <v>28</v>
      </c>
      <c r="K113" s="45">
        <v>943</v>
      </c>
    </row>
    <row r="114" spans="1:11" ht="15" x14ac:dyDescent="0.25">
      <c r="A114" s="24"/>
      <c r="B114" s="16"/>
      <c r="C114" s="11"/>
      <c r="D114" s="7" t="s">
        <v>31</v>
      </c>
      <c r="E114" s="43" t="s">
        <v>43</v>
      </c>
      <c r="F114" s="44">
        <v>60</v>
      </c>
      <c r="G114" s="44">
        <v>95</v>
      </c>
      <c r="H114" s="44" t="s">
        <v>75</v>
      </c>
      <c r="I114" s="44">
        <v>58</v>
      </c>
      <c r="J114" s="44">
        <v>282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 t="s">
        <v>179</v>
      </c>
      <c r="F116" s="44">
        <v>20</v>
      </c>
      <c r="G116" s="44" t="s">
        <v>180</v>
      </c>
      <c r="H116" s="44" t="s">
        <v>181</v>
      </c>
      <c r="I116" s="44" t="s">
        <v>182</v>
      </c>
      <c r="J116" s="44" t="s">
        <v>183</v>
      </c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790</v>
      </c>
      <c r="G118" s="20">
        <f t="shared" ref="G118:J118" si="52">SUM(G109:G117)</f>
        <v>977</v>
      </c>
      <c r="H118" s="20">
        <f t="shared" si="52"/>
        <v>1180</v>
      </c>
      <c r="I118" s="20">
        <f t="shared" si="52"/>
        <v>911</v>
      </c>
      <c r="J118" s="20">
        <f t="shared" si="52"/>
        <v>310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8" t="s">
        <v>4</v>
      </c>
      <c r="D119" s="59"/>
      <c r="E119" s="32"/>
      <c r="F119" s="33">
        <f>F108+F118</f>
        <v>1360</v>
      </c>
      <c r="G119" s="33">
        <f t="shared" ref="G119" si="53">G108+G118</f>
        <v>1710</v>
      </c>
      <c r="H119" s="33">
        <f t="shared" ref="H119" si="54">H108+H118</f>
        <v>1185</v>
      </c>
      <c r="I119" s="33">
        <f t="shared" ref="I119" si="55">I108+I118</f>
        <v>1009</v>
      </c>
      <c r="J119" s="33">
        <f t="shared" ref="J119" si="56">J108+J118</f>
        <v>607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76</v>
      </c>
      <c r="F120" s="41">
        <v>150</v>
      </c>
      <c r="G120" s="41">
        <v>34</v>
      </c>
      <c r="H120" s="41">
        <v>396</v>
      </c>
      <c r="I120" s="41" t="s">
        <v>184</v>
      </c>
      <c r="J120" s="41">
        <v>161</v>
      </c>
      <c r="K120" s="42">
        <v>168</v>
      </c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40</v>
      </c>
      <c r="F122" s="44">
        <v>200</v>
      </c>
      <c r="G122" s="44" t="s">
        <v>41</v>
      </c>
      <c r="H122" s="44">
        <v>0</v>
      </c>
      <c r="I122" s="44">
        <v>14</v>
      </c>
      <c r="J122" s="44">
        <v>28</v>
      </c>
      <c r="K122" s="45">
        <v>943</v>
      </c>
    </row>
    <row r="123" spans="1:11" ht="15" x14ac:dyDescent="0.25">
      <c r="A123" s="15"/>
      <c r="B123" s="16"/>
      <c r="C123" s="11"/>
      <c r="D123" s="7" t="s">
        <v>23</v>
      </c>
      <c r="E123" s="43" t="s">
        <v>43</v>
      </c>
      <c r="F123" s="44">
        <v>60</v>
      </c>
      <c r="G123" s="44">
        <v>675</v>
      </c>
      <c r="H123" s="44" t="s">
        <v>44</v>
      </c>
      <c r="I123" s="44" t="s">
        <v>45</v>
      </c>
      <c r="J123" s="44" t="s">
        <v>110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 t="s">
        <v>185</v>
      </c>
      <c r="F125" s="44">
        <v>20</v>
      </c>
      <c r="G125" s="44">
        <v>226</v>
      </c>
      <c r="H125" s="44" t="s">
        <v>186</v>
      </c>
      <c r="I125" s="44">
        <v>261</v>
      </c>
      <c r="J125" s="51">
        <v>44957</v>
      </c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430</v>
      </c>
      <c r="G127" s="20">
        <f t="shared" ref="G127:J127" si="57">SUM(G120:G126)</f>
        <v>935</v>
      </c>
      <c r="H127" s="20">
        <f t="shared" si="57"/>
        <v>396</v>
      </c>
      <c r="I127" s="20">
        <f t="shared" si="57"/>
        <v>275</v>
      </c>
      <c r="J127" s="20">
        <f t="shared" si="57"/>
        <v>45146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88</v>
      </c>
      <c r="F128" s="44">
        <v>60</v>
      </c>
      <c r="G128" s="44" t="s">
        <v>187</v>
      </c>
      <c r="H128" s="44">
        <v>371</v>
      </c>
      <c r="I128" s="44">
        <v>283</v>
      </c>
      <c r="J128" s="44" t="s">
        <v>188</v>
      </c>
      <c r="K128" s="45">
        <v>14</v>
      </c>
    </row>
    <row r="129" spans="1:11" ht="15" x14ac:dyDescent="0.25">
      <c r="A129" s="15"/>
      <c r="B129" s="16"/>
      <c r="C129" s="11"/>
      <c r="D129" s="7" t="s">
        <v>27</v>
      </c>
      <c r="E129" s="43" t="s">
        <v>54</v>
      </c>
      <c r="F129" s="44">
        <v>200</v>
      </c>
      <c r="G129" s="44">
        <v>689</v>
      </c>
      <c r="H129" s="44">
        <v>672</v>
      </c>
      <c r="I129" s="49">
        <v>114</v>
      </c>
      <c r="J129" s="44" t="s">
        <v>189</v>
      </c>
      <c r="K129" s="45">
        <v>87</v>
      </c>
    </row>
    <row r="130" spans="1:11" ht="15" x14ac:dyDescent="0.25">
      <c r="A130" s="15"/>
      <c r="B130" s="16"/>
      <c r="C130" s="11"/>
      <c r="D130" s="7" t="s">
        <v>28</v>
      </c>
      <c r="E130" s="43" t="s">
        <v>62</v>
      </c>
      <c r="F130" s="44">
        <v>80</v>
      </c>
      <c r="G130" s="44" t="s">
        <v>190</v>
      </c>
      <c r="H130" s="44">
        <v>108</v>
      </c>
      <c r="I130" s="44">
        <v>0</v>
      </c>
      <c r="J130" s="44">
        <v>165</v>
      </c>
      <c r="K130" s="45">
        <v>637</v>
      </c>
    </row>
    <row r="131" spans="1:11" ht="15" x14ac:dyDescent="0.25">
      <c r="A131" s="15"/>
      <c r="B131" s="16"/>
      <c r="C131" s="11"/>
      <c r="D131" s="7" t="s">
        <v>29</v>
      </c>
      <c r="E131" s="43" t="s">
        <v>125</v>
      </c>
      <c r="F131" s="44">
        <v>150</v>
      </c>
      <c r="G131" s="44">
        <v>746</v>
      </c>
      <c r="H131" s="44">
        <v>561</v>
      </c>
      <c r="I131" s="44" t="s">
        <v>126</v>
      </c>
      <c r="J131" s="44" t="s">
        <v>127</v>
      </c>
      <c r="K131" s="45">
        <v>679</v>
      </c>
    </row>
    <row r="132" spans="1:11" ht="15" x14ac:dyDescent="0.25">
      <c r="A132" s="15"/>
      <c r="B132" s="16"/>
      <c r="C132" s="11"/>
      <c r="D132" s="7" t="s">
        <v>30</v>
      </c>
      <c r="E132" s="43" t="s">
        <v>74</v>
      </c>
      <c r="F132" s="44">
        <v>200</v>
      </c>
      <c r="G132" s="44" t="s">
        <v>103</v>
      </c>
      <c r="H132" s="44">
        <v>0</v>
      </c>
      <c r="I132" s="44" t="s">
        <v>104</v>
      </c>
      <c r="J132" s="44" t="s">
        <v>105</v>
      </c>
      <c r="K132" s="45"/>
    </row>
    <row r="133" spans="1:11" ht="15" x14ac:dyDescent="0.25">
      <c r="A133" s="15"/>
      <c r="B133" s="16"/>
      <c r="C133" s="11"/>
      <c r="D133" s="7" t="s">
        <v>31</v>
      </c>
      <c r="E133" s="43" t="s">
        <v>43</v>
      </c>
      <c r="F133" s="44">
        <v>60</v>
      </c>
      <c r="G133" s="44" t="s">
        <v>103</v>
      </c>
      <c r="H133" s="44">
        <v>0</v>
      </c>
      <c r="I133" s="44">
        <v>58</v>
      </c>
      <c r="J133" s="44">
        <v>282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 t="s">
        <v>128</v>
      </c>
      <c r="F135" s="44">
        <v>150</v>
      </c>
      <c r="G135" s="44">
        <v>58</v>
      </c>
      <c r="H135" s="44">
        <v>5</v>
      </c>
      <c r="I135" s="44">
        <v>84</v>
      </c>
      <c r="J135" s="44">
        <v>108</v>
      </c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900</v>
      </c>
      <c r="G137" s="20">
        <f t="shared" ref="G137:J137" si="58">SUM(G128:G136)</f>
        <v>1493</v>
      </c>
      <c r="H137" s="20">
        <f t="shared" si="58"/>
        <v>1717</v>
      </c>
      <c r="I137" s="20">
        <f t="shared" si="58"/>
        <v>539</v>
      </c>
      <c r="J137" s="20">
        <f t="shared" si="58"/>
        <v>555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8" t="s">
        <v>4</v>
      </c>
      <c r="D138" s="59"/>
      <c r="E138" s="32"/>
      <c r="F138" s="33">
        <f>F127+F137</f>
        <v>1330</v>
      </c>
      <c r="G138" s="33">
        <f t="shared" ref="G138" si="59">G127+G137</f>
        <v>2428</v>
      </c>
      <c r="H138" s="33">
        <f t="shared" ref="H138" si="60">H127+H137</f>
        <v>2113</v>
      </c>
      <c r="I138" s="33">
        <f t="shared" ref="I138" si="61">I127+I137</f>
        <v>814</v>
      </c>
      <c r="J138" s="33">
        <f t="shared" ref="J138" si="62">J127+J137</f>
        <v>45701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191</v>
      </c>
      <c r="F139" s="41">
        <v>170</v>
      </c>
      <c r="G139" s="41">
        <v>49</v>
      </c>
      <c r="H139" s="41">
        <v>59</v>
      </c>
      <c r="I139" s="41">
        <v>118</v>
      </c>
      <c r="J139" s="41" t="s">
        <v>192</v>
      </c>
      <c r="K139" s="42">
        <v>417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193</v>
      </c>
      <c r="F141" s="44">
        <v>200</v>
      </c>
      <c r="G141" s="44">
        <v>14</v>
      </c>
      <c r="H141" s="44">
        <v>2</v>
      </c>
      <c r="I141" s="51">
        <v>224</v>
      </c>
      <c r="J141" s="44">
        <v>116</v>
      </c>
      <c r="K141" s="45">
        <v>951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43</v>
      </c>
      <c r="F142" s="44">
        <v>40</v>
      </c>
      <c r="G142" s="44">
        <v>675</v>
      </c>
      <c r="H142" s="44" t="s">
        <v>44</v>
      </c>
      <c r="I142" s="44" t="s">
        <v>45</v>
      </c>
      <c r="J142" s="44" t="s">
        <v>46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 t="s">
        <v>194</v>
      </c>
      <c r="F144" s="44">
        <v>10</v>
      </c>
      <c r="G144" s="44">
        <v>0</v>
      </c>
      <c r="H144" s="44">
        <v>87</v>
      </c>
      <c r="I144" s="44" t="s">
        <v>195</v>
      </c>
      <c r="J144" s="44">
        <v>75</v>
      </c>
      <c r="K144" s="45">
        <v>41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420</v>
      </c>
      <c r="G146" s="20">
        <f t="shared" ref="G146:J146" si="63">SUM(G139:G145)</f>
        <v>738</v>
      </c>
      <c r="H146" s="20">
        <f t="shared" si="63"/>
        <v>148</v>
      </c>
      <c r="I146" s="20">
        <f t="shared" si="63"/>
        <v>342</v>
      </c>
      <c r="J146" s="20">
        <f t="shared" si="63"/>
        <v>191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196</v>
      </c>
      <c r="F147" s="44">
        <v>60</v>
      </c>
      <c r="G147" s="44" t="s">
        <v>114</v>
      </c>
      <c r="H147" s="44">
        <v>39</v>
      </c>
      <c r="I147" s="44" t="s">
        <v>197</v>
      </c>
      <c r="J147" s="44" t="s">
        <v>198</v>
      </c>
      <c r="K147" s="45" t="s">
        <v>199</v>
      </c>
    </row>
    <row r="148" spans="1:11" ht="15" x14ac:dyDescent="0.25">
      <c r="A148" s="24"/>
      <c r="B148" s="16"/>
      <c r="C148" s="11"/>
      <c r="D148" s="7" t="s">
        <v>27</v>
      </c>
      <c r="E148" s="43" t="s">
        <v>54</v>
      </c>
      <c r="F148" s="44">
        <v>200</v>
      </c>
      <c r="G148" s="44">
        <v>215</v>
      </c>
      <c r="H148" s="44">
        <v>227</v>
      </c>
      <c r="I148" s="44" t="s">
        <v>200</v>
      </c>
      <c r="J148" s="44" t="s">
        <v>120</v>
      </c>
      <c r="K148" s="45">
        <v>208</v>
      </c>
    </row>
    <row r="149" spans="1:11" ht="15" x14ac:dyDescent="0.25">
      <c r="A149" s="24"/>
      <c r="B149" s="16"/>
      <c r="C149" s="11"/>
      <c r="D149" s="7" t="s">
        <v>28</v>
      </c>
      <c r="E149" s="43" t="s">
        <v>121</v>
      </c>
      <c r="F149" s="44">
        <v>100</v>
      </c>
      <c r="G149" s="51">
        <v>207</v>
      </c>
      <c r="H149" s="44">
        <v>17</v>
      </c>
      <c r="I149" s="44" t="s">
        <v>202</v>
      </c>
      <c r="J149" s="44">
        <v>377</v>
      </c>
      <c r="K149" s="45">
        <v>304</v>
      </c>
    </row>
    <row r="150" spans="1:11" ht="15" x14ac:dyDescent="0.25">
      <c r="A150" s="24"/>
      <c r="B150" s="16"/>
      <c r="C150" s="11"/>
      <c r="D150" s="7" t="s">
        <v>29</v>
      </c>
      <c r="E150" s="43" t="s">
        <v>203</v>
      </c>
      <c r="F150" s="44">
        <v>150</v>
      </c>
      <c r="G150" s="44">
        <v>278</v>
      </c>
      <c r="H150" s="44">
        <v>648</v>
      </c>
      <c r="I150" s="44" t="s">
        <v>204</v>
      </c>
      <c r="J150" s="44">
        <v>336</v>
      </c>
      <c r="K150" s="45">
        <v>336</v>
      </c>
    </row>
    <row r="151" spans="1:11" ht="15" x14ac:dyDescent="0.25">
      <c r="A151" s="24"/>
      <c r="B151" s="16"/>
      <c r="C151" s="11"/>
      <c r="D151" s="7" t="s">
        <v>30</v>
      </c>
      <c r="E151" s="43" t="s">
        <v>102</v>
      </c>
      <c r="F151" s="44">
        <v>200</v>
      </c>
      <c r="G151" s="44" t="s">
        <v>103</v>
      </c>
      <c r="H151" s="44">
        <v>0</v>
      </c>
      <c r="I151" s="44" t="s">
        <v>104</v>
      </c>
      <c r="J151" s="44" t="s">
        <v>105</v>
      </c>
      <c r="K151" s="45">
        <v>868</v>
      </c>
    </row>
    <row r="152" spans="1:11" ht="15" x14ac:dyDescent="0.25">
      <c r="A152" s="24"/>
      <c r="B152" s="16"/>
      <c r="C152" s="11"/>
      <c r="D152" s="7" t="s">
        <v>31</v>
      </c>
      <c r="E152" s="43" t="s">
        <v>43</v>
      </c>
      <c r="F152" s="44">
        <v>60</v>
      </c>
      <c r="G152" s="44">
        <v>95</v>
      </c>
      <c r="H152" s="44" t="s">
        <v>75</v>
      </c>
      <c r="I152" s="44">
        <v>58</v>
      </c>
      <c r="J152" s="44">
        <v>282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770</v>
      </c>
      <c r="G156" s="20">
        <f t="shared" ref="G156:J156" si="64">SUM(G147:G155)</f>
        <v>795</v>
      </c>
      <c r="H156" s="20">
        <f t="shared" si="64"/>
        <v>931</v>
      </c>
      <c r="I156" s="20">
        <f t="shared" si="64"/>
        <v>58</v>
      </c>
      <c r="J156" s="20">
        <f t="shared" si="64"/>
        <v>995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8" t="s">
        <v>4</v>
      </c>
      <c r="D157" s="59"/>
      <c r="E157" s="32"/>
      <c r="F157" s="33">
        <f>F146+F156</f>
        <v>1190</v>
      </c>
      <c r="G157" s="33">
        <f t="shared" ref="G157" si="65">G146+G156</f>
        <v>1533</v>
      </c>
      <c r="H157" s="33">
        <f t="shared" ref="H157" si="66">H146+H156</f>
        <v>1079</v>
      </c>
      <c r="I157" s="33">
        <f t="shared" ref="I157" si="67">I146+I156</f>
        <v>400</v>
      </c>
      <c r="J157" s="33">
        <f t="shared" ref="J157" si="68">J146+J156</f>
        <v>1186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205</v>
      </c>
      <c r="F158" s="41">
        <v>150</v>
      </c>
      <c r="G158" s="41">
        <v>575</v>
      </c>
      <c r="H158" s="41">
        <v>521</v>
      </c>
      <c r="I158" s="41" t="s">
        <v>206</v>
      </c>
      <c r="J158" s="41" t="s">
        <v>207</v>
      </c>
      <c r="K158" s="42">
        <v>93</v>
      </c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40</v>
      </c>
      <c r="F160" s="44">
        <v>200</v>
      </c>
      <c r="G160" s="44" t="s">
        <v>41</v>
      </c>
      <c r="H160" s="44">
        <v>0</v>
      </c>
      <c r="I160" s="44">
        <v>14</v>
      </c>
      <c r="J160" s="44">
        <v>28</v>
      </c>
      <c r="K160" s="45">
        <v>943</v>
      </c>
    </row>
    <row r="161" spans="1:11" ht="15" x14ac:dyDescent="0.25">
      <c r="A161" s="24"/>
      <c r="B161" s="16"/>
      <c r="C161" s="11"/>
      <c r="D161" s="7" t="s">
        <v>23</v>
      </c>
      <c r="E161" s="43" t="s">
        <v>43</v>
      </c>
      <c r="F161" s="44">
        <v>40</v>
      </c>
      <c r="G161" s="44">
        <v>675</v>
      </c>
      <c r="H161" s="44" t="s">
        <v>44</v>
      </c>
      <c r="I161" s="44" t="s">
        <v>45</v>
      </c>
      <c r="J161" s="44" t="s">
        <v>110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390</v>
      </c>
      <c r="G165" s="20">
        <f t="shared" ref="G165:J165" si="69">SUM(G158:G164)</f>
        <v>1250</v>
      </c>
      <c r="H165" s="20">
        <f t="shared" si="69"/>
        <v>521</v>
      </c>
      <c r="I165" s="20">
        <f t="shared" si="69"/>
        <v>14</v>
      </c>
      <c r="J165" s="20">
        <f t="shared" si="69"/>
        <v>28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160</v>
      </c>
      <c r="F166" s="44">
        <v>60</v>
      </c>
      <c r="G166" s="44" t="s">
        <v>161</v>
      </c>
      <c r="H166" s="44">
        <v>205</v>
      </c>
      <c r="I166" s="44">
        <v>541</v>
      </c>
      <c r="J166" s="44" t="s">
        <v>162</v>
      </c>
      <c r="K166" s="45">
        <v>43</v>
      </c>
    </row>
    <row r="167" spans="1:11" ht="15" x14ac:dyDescent="0.25">
      <c r="A167" s="24"/>
      <c r="B167" s="16"/>
      <c r="C167" s="11"/>
      <c r="D167" s="7" t="s">
        <v>27</v>
      </c>
      <c r="E167" s="43" t="s">
        <v>219</v>
      </c>
      <c r="F167" s="44">
        <v>200</v>
      </c>
      <c r="G167" s="44">
        <v>215</v>
      </c>
      <c r="H167" s="44">
        <v>227</v>
      </c>
      <c r="I167" s="44" t="s">
        <v>200</v>
      </c>
      <c r="J167" s="44" t="s">
        <v>120</v>
      </c>
      <c r="K167" s="45">
        <v>208</v>
      </c>
    </row>
    <row r="168" spans="1:11" ht="15" x14ac:dyDescent="0.25">
      <c r="A168" s="24"/>
      <c r="B168" s="16"/>
      <c r="C168" s="11"/>
      <c r="D168" s="7" t="s">
        <v>28</v>
      </c>
      <c r="E168" s="43" t="s">
        <v>201</v>
      </c>
      <c r="F168" s="44">
        <v>150</v>
      </c>
      <c r="G168" s="51">
        <v>203</v>
      </c>
      <c r="H168" s="44">
        <v>17</v>
      </c>
      <c r="I168" s="44" t="s">
        <v>202</v>
      </c>
      <c r="J168" s="44">
        <v>377</v>
      </c>
      <c r="K168" s="45">
        <v>304</v>
      </c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 t="s">
        <v>40</v>
      </c>
      <c r="F170" s="44">
        <v>200</v>
      </c>
      <c r="G170" s="44" t="s">
        <v>41</v>
      </c>
      <c r="H170" s="44">
        <v>0</v>
      </c>
      <c r="I170" s="44">
        <v>14</v>
      </c>
      <c r="J170" s="44">
        <v>28</v>
      </c>
      <c r="K170" s="45">
        <v>943</v>
      </c>
    </row>
    <row r="171" spans="1:11" ht="15" x14ac:dyDescent="0.25">
      <c r="A171" s="24"/>
      <c r="B171" s="16"/>
      <c r="C171" s="11"/>
      <c r="D171" s="7" t="s">
        <v>31</v>
      </c>
      <c r="E171" s="43" t="s">
        <v>43</v>
      </c>
      <c r="F171" s="44">
        <v>60</v>
      </c>
      <c r="G171" s="44">
        <v>95</v>
      </c>
      <c r="H171" s="44" t="s">
        <v>75</v>
      </c>
      <c r="I171" s="44">
        <v>58</v>
      </c>
      <c r="J171" s="44">
        <v>282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670</v>
      </c>
      <c r="G175" s="20">
        <f t="shared" ref="G175:J175" si="70">SUM(G166:G174)</f>
        <v>513</v>
      </c>
      <c r="H175" s="20">
        <f t="shared" si="70"/>
        <v>449</v>
      </c>
      <c r="I175" s="20">
        <f t="shared" si="70"/>
        <v>613</v>
      </c>
      <c r="J175" s="20">
        <f t="shared" si="70"/>
        <v>687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8" t="s">
        <v>4</v>
      </c>
      <c r="D176" s="59"/>
      <c r="E176" s="32"/>
      <c r="F176" s="33">
        <f>F165+F175</f>
        <v>1060</v>
      </c>
      <c r="G176" s="33">
        <f t="shared" ref="G176" si="71">G165+G175</f>
        <v>1763</v>
      </c>
      <c r="H176" s="33">
        <f t="shared" ref="H176" si="72">H165+H175</f>
        <v>970</v>
      </c>
      <c r="I176" s="33">
        <f t="shared" ref="I176" si="73">I165+I175</f>
        <v>627</v>
      </c>
      <c r="J176" s="33">
        <f t="shared" ref="J176" si="74">J165+J175</f>
        <v>715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76</v>
      </c>
      <c r="F177" s="41">
        <v>150</v>
      </c>
      <c r="G177" s="41">
        <v>232</v>
      </c>
      <c r="H177" s="41">
        <v>396</v>
      </c>
      <c r="I177" s="41" t="s">
        <v>107</v>
      </c>
      <c r="J177" s="41">
        <v>161</v>
      </c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40</v>
      </c>
      <c r="F179" s="44">
        <v>200</v>
      </c>
      <c r="G179" s="44" t="s">
        <v>41</v>
      </c>
      <c r="H179" s="44">
        <v>0</v>
      </c>
      <c r="I179" s="44">
        <v>14</v>
      </c>
      <c r="J179" s="44">
        <v>28</v>
      </c>
      <c r="K179" s="45">
        <v>943</v>
      </c>
    </row>
    <row r="180" spans="1:11" ht="15" x14ac:dyDescent="0.25">
      <c r="A180" s="24"/>
      <c r="B180" s="16"/>
      <c r="C180" s="11"/>
      <c r="D180" s="7" t="s">
        <v>23</v>
      </c>
      <c r="E180" s="43" t="s">
        <v>43</v>
      </c>
      <c r="F180" s="44">
        <v>40</v>
      </c>
      <c r="G180" s="44">
        <v>675</v>
      </c>
      <c r="H180" s="44" t="s">
        <v>44</v>
      </c>
      <c r="I180" s="44" t="s">
        <v>45</v>
      </c>
      <c r="J180" s="44" t="s">
        <v>46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 t="s">
        <v>83</v>
      </c>
      <c r="F181" s="44">
        <v>200</v>
      </c>
      <c r="G181" s="44" t="s">
        <v>150</v>
      </c>
      <c r="H181" s="44" t="s">
        <v>150</v>
      </c>
      <c r="I181" s="51">
        <v>196</v>
      </c>
      <c r="J181" s="44">
        <v>94</v>
      </c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590</v>
      </c>
      <c r="G184" s="20">
        <f t="shared" ref="G184:J184" si="75">SUM(G177:G183)</f>
        <v>907</v>
      </c>
      <c r="H184" s="20">
        <f t="shared" si="75"/>
        <v>396</v>
      </c>
      <c r="I184" s="20">
        <f t="shared" si="75"/>
        <v>210</v>
      </c>
      <c r="J184" s="20">
        <f t="shared" si="75"/>
        <v>283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208</v>
      </c>
      <c r="F185" s="44">
        <v>60</v>
      </c>
      <c r="G185" s="44" t="s">
        <v>187</v>
      </c>
      <c r="H185" s="44">
        <v>371</v>
      </c>
      <c r="I185" s="44">
        <v>283</v>
      </c>
      <c r="J185" s="44" t="s">
        <v>188</v>
      </c>
      <c r="K185" s="45">
        <v>15</v>
      </c>
    </row>
    <row r="186" spans="1:11" ht="15" x14ac:dyDescent="0.25">
      <c r="A186" s="24"/>
      <c r="B186" s="16"/>
      <c r="C186" s="11"/>
      <c r="D186" s="7" t="s">
        <v>27</v>
      </c>
      <c r="E186" s="43" t="s">
        <v>209</v>
      </c>
      <c r="F186" s="44">
        <v>200</v>
      </c>
      <c r="G186" s="44">
        <v>168</v>
      </c>
      <c r="H186" s="44">
        <v>409</v>
      </c>
      <c r="I186" s="44"/>
      <c r="J186" s="44" t="s">
        <v>210</v>
      </c>
      <c r="K186" s="45">
        <v>197</v>
      </c>
    </row>
    <row r="187" spans="1:11" ht="15" x14ac:dyDescent="0.25">
      <c r="A187" s="24"/>
      <c r="B187" s="16"/>
      <c r="C187" s="11"/>
      <c r="D187" s="7" t="s">
        <v>28</v>
      </c>
      <c r="E187" s="43" t="s">
        <v>211</v>
      </c>
      <c r="F187" s="44">
        <v>100</v>
      </c>
      <c r="G187" s="44">
        <v>612</v>
      </c>
      <c r="H187" s="44" t="s">
        <v>212</v>
      </c>
      <c r="I187" s="44">
        <v>254</v>
      </c>
      <c r="J187" s="44">
        <v>42</v>
      </c>
      <c r="K187" s="45">
        <v>244</v>
      </c>
    </row>
    <row r="188" spans="1:11" ht="15" x14ac:dyDescent="0.25">
      <c r="A188" s="24"/>
      <c r="B188" s="16"/>
      <c r="C188" s="11"/>
      <c r="D188" s="7" t="s">
        <v>29</v>
      </c>
      <c r="E188" s="43" t="s">
        <v>176</v>
      </c>
      <c r="F188" s="44">
        <v>150</v>
      </c>
      <c r="G188" s="44">
        <v>286</v>
      </c>
      <c r="H188" s="44">
        <v>432</v>
      </c>
      <c r="I188" s="51">
        <v>44949</v>
      </c>
      <c r="J188" s="44" t="s">
        <v>213</v>
      </c>
      <c r="K188" s="45">
        <v>692</v>
      </c>
    </row>
    <row r="189" spans="1:11" ht="15" x14ac:dyDescent="0.25">
      <c r="A189" s="24"/>
      <c r="B189" s="16"/>
      <c r="C189" s="11"/>
      <c r="D189" s="7" t="s">
        <v>30</v>
      </c>
      <c r="E189" s="43" t="s">
        <v>74</v>
      </c>
      <c r="F189" s="44">
        <v>200</v>
      </c>
      <c r="G189" s="44" t="s">
        <v>41</v>
      </c>
      <c r="H189" s="44" t="s">
        <v>41</v>
      </c>
      <c r="I189" s="44">
        <v>22</v>
      </c>
      <c r="J189" s="44" t="s">
        <v>105</v>
      </c>
      <c r="K189" s="45"/>
    </row>
    <row r="190" spans="1:11" ht="15" x14ac:dyDescent="0.25">
      <c r="A190" s="24"/>
      <c r="B190" s="16"/>
      <c r="C190" s="11"/>
      <c r="D190" s="7" t="s">
        <v>31</v>
      </c>
      <c r="E190" s="43" t="s">
        <v>43</v>
      </c>
      <c r="F190" s="44">
        <v>60</v>
      </c>
      <c r="G190" s="44">
        <v>95</v>
      </c>
      <c r="H190" s="44" t="s">
        <v>75</v>
      </c>
      <c r="I190" s="44">
        <v>58</v>
      </c>
      <c r="J190" s="44">
        <v>282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 t="s">
        <v>214</v>
      </c>
      <c r="F192" s="44">
        <v>150</v>
      </c>
      <c r="G192" s="44">
        <v>58</v>
      </c>
      <c r="H192" s="44">
        <v>5</v>
      </c>
      <c r="I192" s="44">
        <v>84</v>
      </c>
      <c r="J192" s="44">
        <v>108</v>
      </c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920</v>
      </c>
      <c r="G194" s="20">
        <f t="shared" ref="G194:J194" si="76">SUM(G185:G193)</f>
        <v>1219</v>
      </c>
      <c r="H194" s="20">
        <f t="shared" si="76"/>
        <v>1217</v>
      </c>
      <c r="I194" s="20">
        <f t="shared" si="76"/>
        <v>45650</v>
      </c>
      <c r="J194" s="20">
        <f t="shared" si="76"/>
        <v>432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8" t="s">
        <v>4</v>
      </c>
      <c r="D195" s="59"/>
      <c r="E195" s="32"/>
      <c r="F195" s="33">
        <f>F184+F194</f>
        <v>1510</v>
      </c>
      <c r="G195" s="33">
        <f t="shared" ref="G195" si="77">G184+G194</f>
        <v>2126</v>
      </c>
      <c r="H195" s="33">
        <f t="shared" ref="H195" si="78">H184+H194</f>
        <v>1613</v>
      </c>
      <c r="I195" s="33">
        <f t="shared" ref="I195" si="79">I184+I194</f>
        <v>45860</v>
      </c>
      <c r="J195" s="33">
        <f t="shared" ref="J195" si="80">J184+J194</f>
        <v>715</v>
      </c>
      <c r="K195" s="33"/>
    </row>
    <row r="196" spans="1:11" ht="13.5" thickBot="1" x14ac:dyDescent="0.25">
      <c r="A196" s="28"/>
      <c r="B196" s="29"/>
      <c r="C196" s="60" t="s">
        <v>5</v>
      </c>
      <c r="D196" s="60"/>
      <c r="E196" s="60"/>
      <c r="F196" s="35">
        <f>(F24+F43+F62+F81+F100+F119+F138+F157+F176+F195)/(IF(F24=0,0,1)+IF(F43=0,0,1)+IF(F62=0,0,1)+IF(F81=0,0,1)+IF(F100=0,0,1)+IF(F119=0,0,1)+IF(F138=0,0,1)+IF(F157=0,0,1)+IF(F176=0,0,1)+IF(F195=0,0,1))</f>
        <v>1284.5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39754.666666666664</v>
      </c>
      <c r="H196" s="35">
        <f t="shared" si="81"/>
        <v>40386.666666666664</v>
      </c>
      <c r="I196" s="35">
        <f t="shared" si="81"/>
        <v>33190.800000000003</v>
      </c>
      <c r="J196" s="35">
        <f t="shared" si="81"/>
        <v>5186.8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2025-02-20T11:23:52Z</dcterms:modified>
</cp:coreProperties>
</file>